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microelectronics-my.sharepoint.com/personal/nicolas_de-col_st_com/Documents/Documents/Administratif/Ping/2026-2027/"/>
    </mc:Choice>
  </mc:AlternateContent>
  <xr:revisionPtr revIDLastSave="404" documentId="8_{7C906379-8EA5-4CA1-A91B-D81EC50E9ED0}" xr6:coauthVersionLast="47" xr6:coauthVersionMax="47" xr10:uidLastSave="{10B93D2C-244D-433C-B726-50331AB3E53E}"/>
  <bookViews>
    <workbookView xWindow="-120" yWindow="-120" windowWidth="29040" windowHeight="17520" xr2:uid="{2AA0F6F1-85FA-BD4D-B9AB-6D0D68155285}"/>
  </bookViews>
  <sheets>
    <sheet name="PlanningEntrainement" sheetId="2" r:id="rId1"/>
    <sheet name="Heures_Vincent" sheetId="5" r:id="rId2"/>
    <sheet name="Heures_Anthony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7" i="5" l="1"/>
  <c r="O17" i="5"/>
  <c r="L17" i="5"/>
  <c r="I17" i="5"/>
  <c r="F17" i="5"/>
  <c r="R25" i="5"/>
  <c r="R23" i="5"/>
  <c r="R22" i="5"/>
  <c r="R21" i="5"/>
  <c r="R20" i="5"/>
  <c r="R18" i="5"/>
  <c r="R16" i="5"/>
  <c r="R15" i="5"/>
  <c r="R13" i="5"/>
  <c r="R11" i="5"/>
  <c r="R9" i="5"/>
  <c r="Q8" i="5"/>
  <c r="R7" i="5"/>
  <c r="R5" i="5"/>
  <c r="O13" i="5"/>
  <c r="L13" i="5"/>
  <c r="I13" i="5"/>
  <c r="F13" i="5"/>
  <c r="O25" i="5"/>
  <c r="L25" i="5"/>
  <c r="O23" i="5"/>
  <c r="L23" i="5"/>
  <c r="I23" i="5"/>
  <c r="F23" i="5"/>
  <c r="O22" i="5"/>
  <c r="L22" i="5"/>
  <c r="I22" i="5"/>
  <c r="F22" i="5"/>
  <c r="U7" i="6"/>
  <c r="R7" i="6"/>
  <c r="U5" i="6"/>
  <c r="R5" i="6"/>
  <c r="T2" i="6"/>
  <c r="T3" i="6" s="1"/>
  <c r="Q2" i="6"/>
  <c r="Q3" i="6" s="1"/>
  <c r="N3" i="6"/>
  <c r="K3" i="6"/>
  <c r="H3" i="6"/>
  <c r="E3" i="6"/>
  <c r="N2" i="6"/>
  <c r="E2" i="6"/>
  <c r="O7" i="6"/>
  <c r="L7" i="6"/>
  <c r="I7" i="6"/>
  <c r="F7" i="6"/>
  <c r="O5" i="6"/>
  <c r="L5" i="6"/>
  <c r="K2" i="6" s="1"/>
  <c r="I5" i="6"/>
  <c r="H2" i="6" s="1"/>
  <c r="F5" i="6"/>
  <c r="O21" i="5"/>
  <c r="L21" i="5"/>
  <c r="L20" i="5"/>
  <c r="I21" i="5"/>
  <c r="F21" i="5"/>
  <c r="O20" i="5"/>
  <c r="O18" i="5"/>
  <c r="O16" i="5"/>
  <c r="O15" i="5"/>
  <c r="O11" i="5"/>
  <c r="N8" i="5"/>
  <c r="O9" i="5" s="1"/>
  <c r="O7" i="5"/>
  <c r="O5" i="5"/>
  <c r="L18" i="5"/>
  <c r="L16" i="5"/>
  <c r="L15" i="5"/>
  <c r="L11" i="5"/>
  <c r="K8" i="5"/>
  <c r="L9" i="5" s="1"/>
  <c r="L7" i="5"/>
  <c r="L5" i="5"/>
  <c r="I20" i="5"/>
  <c r="I18" i="5"/>
  <c r="I16" i="5"/>
  <c r="I15" i="5"/>
  <c r="I11" i="5"/>
  <c r="H8" i="5"/>
  <c r="I9" i="5" s="1"/>
  <c r="I7" i="5"/>
  <c r="I5" i="5"/>
  <c r="E8" i="5"/>
  <c r="F9" i="5" s="1"/>
  <c r="F16" i="5"/>
  <c r="F15" i="5"/>
  <c r="F11" i="5"/>
  <c r="F20" i="5"/>
  <c r="F18" i="5"/>
  <c r="F5" i="5"/>
  <c r="F7" i="5"/>
  <c r="Q2" i="5" l="1"/>
  <c r="K2" i="5"/>
  <c r="H2" i="5"/>
  <c r="N2" i="5"/>
  <c r="E2" i="5"/>
</calcChain>
</file>

<file path=xl/sharedStrings.xml><?xml version="1.0" encoding="utf-8"?>
<sst xmlns="http://schemas.openxmlformats.org/spreadsheetml/2006/main" count="133" uniqueCount="82">
  <si>
    <t>LUNDI</t>
  </si>
  <si>
    <t>MARDI</t>
  </si>
  <si>
    <t xml:space="preserve">MERCREDI </t>
  </si>
  <si>
    <t>JEUDI</t>
  </si>
  <si>
    <t>VENDREDI</t>
  </si>
  <si>
    <t>SAMEDI</t>
  </si>
  <si>
    <t>9 H 00</t>
  </si>
  <si>
    <t>9 H 30</t>
  </si>
  <si>
    <t>10 H 00</t>
  </si>
  <si>
    <t>10 H 30</t>
  </si>
  <si>
    <t>11 H 00</t>
  </si>
  <si>
    <t>11 H 30</t>
  </si>
  <si>
    <t xml:space="preserve"> </t>
  </si>
  <si>
    <t>12 H 00</t>
  </si>
  <si>
    <t>12 H 30</t>
  </si>
  <si>
    <t>13 H 00</t>
  </si>
  <si>
    <t>13 H 30</t>
  </si>
  <si>
    <t>14 H 00</t>
  </si>
  <si>
    <t>14 H 30</t>
  </si>
  <si>
    <t>15 H 00</t>
  </si>
  <si>
    <t>15 H 30</t>
  </si>
  <si>
    <t>16 H 00</t>
  </si>
  <si>
    <t>16 H 30</t>
  </si>
  <si>
    <t>17 H 00</t>
  </si>
  <si>
    <t>17 H 30</t>
  </si>
  <si>
    <t>18 H 00</t>
  </si>
  <si>
    <t>18 H 30</t>
  </si>
  <si>
    <t>19 H 00</t>
  </si>
  <si>
    <t>20 H 00</t>
  </si>
  <si>
    <t>19 H 30</t>
  </si>
  <si>
    <t>20 H 30</t>
  </si>
  <si>
    <t>21 H 00</t>
  </si>
  <si>
    <t>21 H 30</t>
  </si>
  <si>
    <t>22 H 00</t>
  </si>
  <si>
    <t>22 H 30</t>
  </si>
  <si>
    <t xml:space="preserve">P.P </t>
  </si>
  <si>
    <t>F.F</t>
  </si>
  <si>
    <t>J.C</t>
  </si>
  <si>
    <t>AUTRES</t>
  </si>
  <si>
    <t>VINCENT</t>
  </si>
  <si>
    <t>Panier</t>
  </si>
  <si>
    <t>ANTHONY</t>
  </si>
  <si>
    <t>Relance</t>
  </si>
  <si>
    <t>PLANNING Entrainements 2026/2027</t>
  </si>
  <si>
    <t>Jeunes Comp</t>
  </si>
  <si>
    <t>Total</t>
  </si>
  <si>
    <t>Loisirs</t>
  </si>
  <si>
    <t>Compet</t>
  </si>
  <si>
    <t>Enfants débutants</t>
  </si>
  <si>
    <t>Nb h/w</t>
  </si>
  <si>
    <t>Nb w</t>
  </si>
  <si>
    <t>Nb stages</t>
  </si>
  <si>
    <t>Nb h/stage</t>
  </si>
  <si>
    <t>Total Max</t>
  </si>
  <si>
    <t>Prépa 1 séance</t>
  </si>
  <si>
    <t>Nb séances prép</t>
  </si>
  <si>
    <t>MatchPing</t>
  </si>
  <si>
    <t>Critérium</t>
  </si>
  <si>
    <t>Challenge</t>
  </si>
  <si>
    <t>Nb MatchPing</t>
  </si>
  <si>
    <t>Nb Critérium</t>
  </si>
  <si>
    <t>Championnat Isère</t>
  </si>
  <si>
    <t>Chapionnat AURA</t>
  </si>
  <si>
    <t>Prépa Equipes</t>
  </si>
  <si>
    <t>Nb Equipes</t>
  </si>
  <si>
    <t>Enfants débutant
Enfants confirmés</t>
  </si>
  <si>
    <t>cours ind</t>
  </si>
  <si>
    <t>Baby Ping + Libre</t>
  </si>
  <si>
    <r>
      <t xml:space="preserve">Enfants confirmés
</t>
    </r>
    <r>
      <rPr>
        <i/>
        <sz val="12"/>
        <color rgb="FFF5FB03"/>
        <rFont val="Calibri"/>
        <family val="2"/>
        <scheme val="minor"/>
      </rPr>
      <t>+ cours indiv</t>
    </r>
  </si>
  <si>
    <t>Manif internes (lotos, Dark, Tournoi interne)</t>
  </si>
  <si>
    <t>forum</t>
  </si>
  <si>
    <t>Accompagnement équipe 1</t>
  </si>
  <si>
    <t>Suivi</t>
  </si>
  <si>
    <t>Périscolaire/Scolaire</t>
  </si>
  <si>
    <t>Open500</t>
  </si>
  <si>
    <t>Nb Open500</t>
  </si>
  <si>
    <t>Championnat AURA</t>
  </si>
  <si>
    <t>1h Anthony =15€/h pour le club</t>
  </si>
  <si>
    <t>Libre</t>
  </si>
  <si>
    <t>F.F = Fernand Faivre (Eybens)</t>
  </si>
  <si>
    <t>J.C = Joliot Curie (Echirolles)</t>
  </si>
  <si>
    <t>P.P = Pablo Picasso (Echirolles)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</si>
</sst>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i/>
      <u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5FB0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ACFF"/>
        <bgColor indexed="64"/>
      </patternFill>
    </fill>
    <fill>
      <patternFill patternType="solid">
        <fgColor rgb="FFF5FB0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DDD0"/>
        <bgColor indexed="64"/>
      </patternFill>
    </fill>
    <fill>
      <patternFill patternType="solid">
        <fgColor theme="2" tint="-0.249977111117893"/>
        <bgColor indexed="64"/>
      </patternFill>
    </fill>
    <fill>
      <gradientFill degree="45">
        <stop position="0">
          <color rgb="FFFFACFF"/>
        </stop>
        <stop position="1">
          <color rgb="FFF5FB03"/>
        </stop>
      </gradient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9" xfId="0" applyFont="1" applyBorder="1" applyAlignment="1">
      <alignment vertical="center" textRotation="45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2" fontId="0" fillId="0" borderId="0" xfId="0" applyNumberFormat="1"/>
    <xf numFmtId="0" fontId="5" fillId="8" borderId="18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0" fillId="8" borderId="0" xfId="0" applyFill="1"/>
    <xf numFmtId="0" fontId="0" fillId="12" borderId="0" xfId="0" applyFill="1"/>
    <xf numFmtId="0" fontId="4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6" fillId="8" borderId="23" xfId="0" applyFont="1" applyFill="1" applyBorder="1" applyAlignment="1">
      <alignment horizontal="center" vertical="center" textRotation="45"/>
    </xf>
    <xf numFmtId="0" fontId="6" fillId="8" borderId="24" xfId="0" applyFont="1" applyFill="1" applyBorder="1" applyAlignment="1">
      <alignment horizontal="center" vertical="center" textRotation="45"/>
    </xf>
    <xf numFmtId="0" fontId="6" fillId="8" borderId="25" xfId="0" applyFont="1" applyFill="1" applyBorder="1" applyAlignment="1">
      <alignment horizontal="center" vertical="center" textRotation="45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 textRotation="45"/>
    </xf>
    <xf numFmtId="0" fontId="6" fillId="11" borderId="0" xfId="0" applyFont="1" applyFill="1" applyAlignment="1">
      <alignment horizontal="center" vertical="center" textRotation="45"/>
    </xf>
    <xf numFmtId="0" fontId="6" fillId="11" borderId="5" xfId="0" applyFont="1" applyFill="1" applyBorder="1" applyAlignment="1">
      <alignment horizontal="center" vertical="center" textRotation="45"/>
    </xf>
    <xf numFmtId="0" fontId="6" fillId="5" borderId="18" xfId="0" applyFont="1" applyFill="1" applyBorder="1" applyAlignment="1">
      <alignment horizontal="center" vertical="center" textRotation="45"/>
    </xf>
    <xf numFmtId="0" fontId="6" fillId="5" borderId="21" xfId="0" applyFont="1" applyFill="1" applyBorder="1" applyAlignment="1">
      <alignment horizontal="center" vertical="center" textRotation="45"/>
    </xf>
    <xf numFmtId="0" fontId="6" fillId="5" borderId="19" xfId="0" applyFont="1" applyFill="1" applyBorder="1" applyAlignment="1">
      <alignment horizontal="center" vertical="center" textRotation="45"/>
    </xf>
    <xf numFmtId="0" fontId="2" fillId="11" borderId="20" xfId="0" applyFont="1" applyFill="1" applyBorder="1" applyAlignment="1">
      <alignment horizontal="center" vertical="center" textRotation="45"/>
    </xf>
    <xf numFmtId="0" fontId="2" fillId="11" borderId="3" xfId="0" applyFont="1" applyFill="1" applyBorder="1" applyAlignment="1">
      <alignment horizontal="center" vertical="center" textRotation="45"/>
    </xf>
    <xf numFmtId="0" fontId="2" fillId="11" borderId="14" xfId="0" applyFont="1" applyFill="1" applyBorder="1" applyAlignment="1">
      <alignment horizontal="center" vertical="center" textRotation="45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 textRotation="45"/>
    </xf>
    <xf numFmtId="0" fontId="2" fillId="10" borderId="3" xfId="0" applyFont="1" applyFill="1" applyBorder="1" applyAlignment="1">
      <alignment horizontal="center" vertical="center" textRotation="45"/>
    </xf>
    <xf numFmtId="0" fontId="2" fillId="10" borderId="14" xfId="0" applyFont="1" applyFill="1" applyBorder="1" applyAlignment="1">
      <alignment horizontal="center" vertical="center" textRotation="45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vertical="center" textRotation="45" wrapText="1"/>
    </xf>
    <xf numFmtId="0" fontId="7" fillId="10" borderId="3" xfId="0" applyFont="1" applyFill="1" applyBorder="1" applyAlignment="1">
      <alignment horizontal="center" vertical="center" textRotation="45"/>
    </xf>
    <xf numFmtId="0" fontId="7" fillId="10" borderId="14" xfId="0" applyFont="1" applyFill="1" applyBorder="1" applyAlignment="1">
      <alignment horizontal="center" vertical="center" textRotation="45"/>
    </xf>
    <xf numFmtId="0" fontId="3" fillId="5" borderId="20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textRotation="45"/>
    </xf>
    <xf numFmtId="0" fontId="5" fillId="5" borderId="14" xfId="0" applyFont="1" applyFill="1" applyBorder="1" applyAlignment="1">
      <alignment horizontal="center" vertical="center" textRotation="45"/>
    </xf>
    <xf numFmtId="0" fontId="6" fillId="7" borderId="33" xfId="0" applyFont="1" applyFill="1" applyBorder="1" applyAlignment="1">
      <alignment horizontal="center" vertical="center" textRotation="45"/>
    </xf>
    <xf numFmtId="0" fontId="6" fillId="7" borderId="21" xfId="0" applyFont="1" applyFill="1" applyBorder="1" applyAlignment="1">
      <alignment horizontal="center" vertical="center" textRotation="45"/>
    </xf>
    <xf numFmtId="0" fontId="6" fillId="7" borderId="19" xfId="0" applyFont="1" applyFill="1" applyBorder="1" applyAlignment="1">
      <alignment horizontal="center" vertical="center" textRotation="45"/>
    </xf>
    <xf numFmtId="0" fontId="7" fillId="6" borderId="18" xfId="0" applyFont="1" applyFill="1" applyBorder="1" applyAlignment="1">
      <alignment horizontal="center" vertical="center" textRotation="45"/>
    </xf>
    <xf numFmtId="0" fontId="7" fillId="6" borderId="21" xfId="0" applyFont="1" applyFill="1" applyBorder="1" applyAlignment="1">
      <alignment horizontal="center" vertical="center" textRotation="45"/>
    </xf>
    <xf numFmtId="0" fontId="7" fillId="6" borderId="3" xfId="0" applyFont="1" applyFill="1" applyBorder="1" applyAlignment="1">
      <alignment horizontal="center" vertical="center" textRotation="45"/>
    </xf>
    <xf numFmtId="0" fontId="7" fillId="5" borderId="20" xfId="0" applyFont="1" applyFill="1" applyBorder="1" applyAlignment="1">
      <alignment horizontal="center" vertical="center" textRotation="45" wrapText="1"/>
    </xf>
    <xf numFmtId="0" fontId="7" fillId="5" borderId="3" xfId="0" applyFont="1" applyFill="1" applyBorder="1" applyAlignment="1">
      <alignment horizontal="center" vertical="center" textRotation="45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DD0"/>
      <color rgb="FFF5FB03"/>
      <color rgb="FFFFACFF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A671B-B028-BD4E-8240-D283807F4012}">
  <dimension ref="A1:T34"/>
  <sheetViews>
    <sheetView tabSelected="1" zoomScale="70" zoomScaleNormal="70" workbookViewId="0">
      <selection activeCell="E45" sqref="E45"/>
    </sheetView>
  </sheetViews>
  <sheetFormatPr defaultColWidth="11" defaultRowHeight="15.75" x14ac:dyDescent="0.25"/>
  <cols>
    <col min="1" max="1" width="4.125" customWidth="1"/>
    <col min="2" max="2" width="14" customWidth="1"/>
    <col min="3" max="3" width="12" customWidth="1"/>
    <col min="4" max="4" width="12.125" customWidth="1"/>
    <col min="5" max="15" width="12" customWidth="1"/>
    <col min="16" max="17" width="11.875" customWidth="1"/>
    <col min="18" max="20" width="12" customWidth="1"/>
  </cols>
  <sheetData>
    <row r="1" spans="1:20" ht="16.5" thickBot="1" x14ac:dyDescent="0.3"/>
    <row r="2" spans="1:20" ht="34.5" thickBot="1" x14ac:dyDescent="0.3">
      <c r="C2" s="64" t="s">
        <v>43</v>
      </c>
      <c r="D2" s="65"/>
      <c r="E2" s="65"/>
      <c r="F2" s="65"/>
      <c r="G2" s="65"/>
      <c r="H2" s="65"/>
      <c r="I2" s="65"/>
      <c r="J2" s="65"/>
      <c r="K2" s="65"/>
      <c r="M2" s="75" t="s">
        <v>39</v>
      </c>
      <c r="N2" s="76"/>
      <c r="O2" s="71" t="s">
        <v>41</v>
      </c>
      <c r="P2" s="71"/>
      <c r="Q2" s="59" t="s">
        <v>38</v>
      </c>
      <c r="R2" s="60"/>
    </row>
    <row r="3" spans="1:20" ht="19.5" customHeight="1" thickBot="1" x14ac:dyDescent="0.3">
      <c r="C3" s="37"/>
      <c r="D3" s="37"/>
      <c r="E3" s="37"/>
      <c r="F3" s="37"/>
      <c r="G3" s="37"/>
      <c r="H3" s="37"/>
      <c r="I3" s="37"/>
      <c r="J3" s="37"/>
      <c r="K3" s="37"/>
      <c r="L3" s="44" t="s">
        <v>81</v>
      </c>
      <c r="M3" s="45"/>
      <c r="N3" s="46"/>
      <c r="O3" s="47" t="s">
        <v>79</v>
      </c>
      <c r="P3" s="48"/>
      <c r="Q3" s="49"/>
      <c r="R3" s="38" t="s">
        <v>80</v>
      </c>
      <c r="S3" s="39"/>
      <c r="T3" s="40"/>
    </row>
    <row r="4" spans="1:20" ht="16.5" thickBot="1" x14ac:dyDescent="0.3"/>
    <row r="5" spans="1:20" ht="24" thickBot="1" x14ac:dyDescent="0.3">
      <c r="B5" s="1"/>
      <c r="C5" s="66" t="s">
        <v>0</v>
      </c>
      <c r="D5" s="67"/>
      <c r="E5" s="67"/>
      <c r="F5" s="68" t="s">
        <v>1</v>
      </c>
      <c r="G5" s="69"/>
      <c r="H5" s="70"/>
      <c r="I5" s="66" t="s">
        <v>2</v>
      </c>
      <c r="J5" s="67"/>
      <c r="K5" s="67"/>
      <c r="L5" s="68" t="s">
        <v>3</v>
      </c>
      <c r="M5" s="69"/>
      <c r="N5" s="70"/>
      <c r="O5" s="66" t="s">
        <v>4</v>
      </c>
      <c r="P5" s="67"/>
      <c r="Q5" s="67"/>
      <c r="R5" s="68" t="s">
        <v>5</v>
      </c>
      <c r="S5" s="69"/>
      <c r="T5" s="70"/>
    </row>
    <row r="6" spans="1:20" ht="19.5" thickBot="1" x14ac:dyDescent="0.3">
      <c r="B6" s="2"/>
      <c r="C6" s="3" t="s">
        <v>35</v>
      </c>
      <c r="D6" s="4" t="s">
        <v>36</v>
      </c>
      <c r="E6" s="27" t="s">
        <v>37</v>
      </c>
      <c r="F6" s="24" t="s">
        <v>35</v>
      </c>
      <c r="G6" s="4" t="s">
        <v>36</v>
      </c>
      <c r="H6" s="5" t="s">
        <v>37</v>
      </c>
      <c r="I6" s="3" t="s">
        <v>35</v>
      </c>
      <c r="J6" s="4" t="s">
        <v>36</v>
      </c>
      <c r="K6" s="27" t="s">
        <v>37</v>
      </c>
      <c r="L6" s="24" t="s">
        <v>35</v>
      </c>
      <c r="M6" s="4" t="s">
        <v>36</v>
      </c>
      <c r="N6" s="5" t="s">
        <v>37</v>
      </c>
      <c r="O6" s="24" t="s">
        <v>35</v>
      </c>
      <c r="P6" s="29" t="s">
        <v>36</v>
      </c>
      <c r="Q6" s="27" t="s">
        <v>37</v>
      </c>
      <c r="R6" s="3" t="s">
        <v>35</v>
      </c>
      <c r="S6" s="4" t="s">
        <v>36</v>
      </c>
      <c r="T6" s="5" t="s">
        <v>37</v>
      </c>
    </row>
    <row r="7" spans="1:20" ht="20.100000000000001" customHeight="1" thickBot="1" x14ac:dyDescent="0.3">
      <c r="B7" s="14" t="s">
        <v>6</v>
      </c>
      <c r="C7" s="7"/>
      <c r="D7" s="6"/>
      <c r="E7" s="6"/>
      <c r="F7" s="7"/>
      <c r="G7" s="6"/>
      <c r="H7" s="8"/>
      <c r="I7" s="7"/>
      <c r="J7" s="6"/>
      <c r="K7" s="6"/>
      <c r="L7" s="7"/>
      <c r="M7" s="6"/>
      <c r="N7" s="8"/>
      <c r="O7" s="7"/>
      <c r="P7" s="6"/>
      <c r="Q7" s="6"/>
      <c r="R7" s="7"/>
      <c r="S7" s="6"/>
      <c r="T7" s="8"/>
    </row>
    <row r="8" spans="1:20" ht="20.100000000000001" customHeight="1" thickTop="1" thickBot="1" x14ac:dyDescent="0.3">
      <c r="B8" s="15" t="s">
        <v>7</v>
      </c>
      <c r="C8" s="10"/>
      <c r="D8" s="9"/>
      <c r="E8" s="25"/>
      <c r="F8" s="23"/>
      <c r="G8" s="9"/>
      <c r="H8" s="11"/>
      <c r="I8" s="10"/>
      <c r="J8" s="9"/>
      <c r="K8" s="25"/>
      <c r="L8" s="23"/>
      <c r="M8" s="9"/>
      <c r="N8" s="11"/>
      <c r="O8" s="23"/>
      <c r="P8" s="25"/>
      <c r="Q8" s="25"/>
      <c r="R8" s="13"/>
      <c r="S8" s="9"/>
      <c r="T8" s="11"/>
    </row>
    <row r="9" spans="1:20" ht="20.100000000000001" customHeight="1" thickBot="1" x14ac:dyDescent="0.3">
      <c r="B9" s="14" t="s">
        <v>8</v>
      </c>
      <c r="C9" s="7"/>
      <c r="D9" s="6"/>
      <c r="E9" s="6"/>
      <c r="F9" s="7"/>
      <c r="G9" s="6"/>
      <c r="H9" s="8"/>
      <c r="I9" s="7"/>
      <c r="J9" s="6"/>
      <c r="K9" s="6"/>
      <c r="L9" s="7"/>
      <c r="M9" s="6"/>
      <c r="N9" s="8"/>
      <c r="O9" s="7"/>
      <c r="P9" s="6"/>
      <c r="Q9" s="6"/>
      <c r="R9" s="31" t="s">
        <v>67</v>
      </c>
      <c r="S9" s="12"/>
      <c r="T9" s="8"/>
    </row>
    <row r="10" spans="1:20" ht="20.100000000000001" customHeight="1" thickTop="1" thickBot="1" x14ac:dyDescent="0.3">
      <c r="B10" s="15" t="s">
        <v>9</v>
      </c>
      <c r="C10" s="10"/>
      <c r="D10" s="9"/>
      <c r="E10" s="25"/>
      <c r="F10" s="23"/>
      <c r="G10" s="9"/>
      <c r="H10" s="11"/>
      <c r="I10" s="10"/>
      <c r="J10" s="9"/>
      <c r="K10" s="25"/>
      <c r="L10" s="23"/>
      <c r="M10" s="9"/>
      <c r="N10" s="11"/>
      <c r="O10" s="23"/>
      <c r="P10" s="25"/>
      <c r="Q10" s="25"/>
      <c r="R10" s="32" t="s">
        <v>66</v>
      </c>
      <c r="S10" s="2"/>
      <c r="T10" s="11"/>
    </row>
    <row r="11" spans="1:20" ht="20.100000000000001" customHeight="1" thickBot="1" x14ac:dyDescent="0.3">
      <c r="B11" s="14" t="s">
        <v>10</v>
      </c>
      <c r="C11" s="7"/>
      <c r="D11" s="6"/>
      <c r="E11" s="6"/>
      <c r="F11" s="7"/>
      <c r="G11" s="6"/>
      <c r="H11" s="8"/>
      <c r="I11" s="7"/>
      <c r="J11" s="6"/>
      <c r="K11" s="6"/>
      <c r="L11" s="7"/>
      <c r="M11" s="6"/>
      <c r="N11" s="8"/>
      <c r="O11" s="7"/>
      <c r="P11" s="6"/>
      <c r="Q11" s="6"/>
      <c r="R11" s="31" t="s">
        <v>67</v>
      </c>
      <c r="S11" s="12"/>
      <c r="T11" s="8"/>
    </row>
    <row r="12" spans="1:20" ht="20.100000000000001" customHeight="1" thickTop="1" thickBot="1" x14ac:dyDescent="0.3">
      <c r="B12" s="15" t="s">
        <v>11</v>
      </c>
      <c r="C12" s="10"/>
      <c r="D12" s="9"/>
      <c r="E12" s="25"/>
      <c r="F12" s="23"/>
      <c r="G12" s="9"/>
      <c r="H12" s="11"/>
      <c r="I12" s="10"/>
      <c r="J12" s="9"/>
      <c r="K12" s="25"/>
      <c r="L12" s="23"/>
      <c r="M12" s="9"/>
      <c r="N12" s="11"/>
      <c r="O12" s="23"/>
      <c r="P12" s="25"/>
      <c r="Q12" s="25"/>
      <c r="R12" s="32" t="s">
        <v>66</v>
      </c>
      <c r="S12" s="2"/>
      <c r="T12" s="11"/>
    </row>
    <row r="13" spans="1:20" ht="20.100000000000001" customHeight="1" thickBot="1" x14ac:dyDescent="0.3">
      <c r="A13" t="s">
        <v>12</v>
      </c>
      <c r="B13" s="14" t="s">
        <v>13</v>
      </c>
      <c r="C13" s="7"/>
      <c r="D13" s="6"/>
      <c r="E13" s="6"/>
      <c r="F13" s="7"/>
      <c r="G13" s="6"/>
      <c r="H13" s="8"/>
      <c r="I13" s="7"/>
      <c r="J13" s="6"/>
      <c r="K13" s="77" t="s">
        <v>40</v>
      </c>
      <c r="L13" s="7"/>
      <c r="M13" s="6"/>
      <c r="N13" s="8"/>
      <c r="O13" s="7"/>
      <c r="P13" s="6"/>
      <c r="Q13" s="53" t="s">
        <v>40</v>
      </c>
      <c r="R13" s="17"/>
      <c r="S13" s="6"/>
      <c r="T13" s="8"/>
    </row>
    <row r="14" spans="1:20" ht="20.100000000000001" customHeight="1" thickTop="1" thickBot="1" x14ac:dyDescent="0.3">
      <c r="B14" s="15" t="s">
        <v>14</v>
      </c>
      <c r="C14" s="10"/>
      <c r="D14" s="9"/>
      <c r="E14" s="25"/>
      <c r="F14" s="23"/>
      <c r="G14" s="9"/>
      <c r="H14" s="11"/>
      <c r="I14" s="10"/>
      <c r="J14" s="9"/>
      <c r="K14" s="78"/>
      <c r="L14" s="23"/>
      <c r="M14" s="9"/>
      <c r="N14" s="11"/>
      <c r="O14" s="23"/>
      <c r="P14" s="25"/>
      <c r="Q14" s="54"/>
      <c r="R14" s="10"/>
      <c r="S14" s="9"/>
      <c r="T14" s="11"/>
    </row>
    <row r="15" spans="1:20" ht="20.100000000000001" customHeight="1" thickBot="1" x14ac:dyDescent="0.3">
      <c r="B15" s="14" t="s">
        <v>15</v>
      </c>
      <c r="C15" s="7"/>
      <c r="D15" s="6"/>
      <c r="E15" s="6"/>
      <c r="F15" s="7"/>
      <c r="G15" s="6"/>
      <c r="H15" s="8"/>
      <c r="I15" s="7"/>
      <c r="J15" s="6"/>
      <c r="K15" s="77" t="s">
        <v>40</v>
      </c>
      <c r="L15" s="7"/>
      <c r="M15" s="6"/>
      <c r="N15" s="8"/>
      <c r="O15" s="7"/>
      <c r="P15" s="6"/>
      <c r="Q15" s="55"/>
      <c r="R15" s="7"/>
      <c r="S15" s="6"/>
      <c r="T15" s="8"/>
    </row>
    <row r="16" spans="1:20" ht="20.100000000000001" customHeight="1" thickTop="1" thickBot="1" x14ac:dyDescent="0.3">
      <c r="B16" s="15" t="s">
        <v>16</v>
      </c>
      <c r="C16" s="10"/>
      <c r="D16" s="9"/>
      <c r="E16" s="25"/>
      <c r="F16" s="23"/>
      <c r="G16" s="9"/>
      <c r="H16" s="11"/>
      <c r="I16" s="23"/>
      <c r="J16" s="9"/>
      <c r="K16" s="78"/>
      <c r="L16" s="23"/>
      <c r="M16" s="9"/>
      <c r="N16" s="11"/>
      <c r="O16" s="23"/>
      <c r="P16" s="25"/>
      <c r="Q16" s="25"/>
      <c r="R16" s="10"/>
      <c r="S16" s="9"/>
      <c r="T16" s="11"/>
    </row>
    <row r="17" spans="2:20" ht="20.100000000000001" customHeight="1" thickBot="1" x14ac:dyDescent="0.3">
      <c r="B17" s="14" t="s">
        <v>17</v>
      </c>
      <c r="C17" s="7"/>
      <c r="D17" s="6"/>
      <c r="E17" s="6"/>
      <c r="F17" s="7"/>
      <c r="G17" s="6"/>
      <c r="H17" s="6"/>
      <c r="I17" s="7"/>
      <c r="J17" s="12"/>
      <c r="K17" s="6"/>
      <c r="L17" s="7"/>
      <c r="M17" s="6"/>
      <c r="N17" s="6"/>
      <c r="O17" s="7"/>
      <c r="P17" s="6"/>
      <c r="Q17" s="6"/>
      <c r="R17" s="7"/>
      <c r="S17" s="6"/>
      <c r="T17" s="8"/>
    </row>
    <row r="18" spans="2:20" ht="20.100000000000001" customHeight="1" thickTop="1" thickBot="1" x14ac:dyDescent="0.3">
      <c r="B18" s="15" t="s">
        <v>18</v>
      </c>
      <c r="C18" s="10"/>
      <c r="D18" s="9"/>
      <c r="E18" s="25"/>
      <c r="F18" s="23"/>
      <c r="G18" s="9"/>
      <c r="H18" s="9"/>
      <c r="I18" s="23"/>
      <c r="J18" s="16"/>
      <c r="K18" s="25"/>
      <c r="L18" s="23"/>
      <c r="M18" s="9"/>
      <c r="N18" s="9"/>
      <c r="O18" s="23"/>
      <c r="P18" s="25"/>
      <c r="Q18" s="25"/>
      <c r="R18" s="10"/>
      <c r="S18" s="9"/>
      <c r="T18" s="11"/>
    </row>
    <row r="19" spans="2:20" ht="20.100000000000001" customHeight="1" thickBot="1" x14ac:dyDescent="0.3">
      <c r="B19" s="14" t="s">
        <v>19</v>
      </c>
      <c r="C19" s="7"/>
      <c r="D19" s="6"/>
      <c r="E19" s="6"/>
      <c r="F19" s="7"/>
      <c r="G19" s="6"/>
      <c r="H19" s="8"/>
      <c r="I19" s="22"/>
      <c r="J19" s="6"/>
      <c r="K19" s="6"/>
      <c r="L19" s="7"/>
      <c r="M19" s="6"/>
      <c r="N19" s="8"/>
      <c r="O19" s="7"/>
      <c r="P19" s="6"/>
      <c r="Q19" s="6"/>
      <c r="R19" s="7"/>
      <c r="S19" s="6"/>
      <c r="T19" s="8"/>
    </row>
    <row r="20" spans="2:20" ht="20.100000000000001" customHeight="1" thickTop="1" thickBot="1" x14ac:dyDescent="0.3">
      <c r="B20" s="15" t="s">
        <v>20</v>
      </c>
      <c r="C20" s="10"/>
      <c r="D20" s="9"/>
      <c r="E20" s="25"/>
      <c r="F20" s="23"/>
      <c r="G20" s="9"/>
      <c r="H20" s="18"/>
      <c r="I20" s="10"/>
      <c r="J20" s="9"/>
      <c r="K20" s="25"/>
      <c r="L20" s="10"/>
      <c r="M20" s="9"/>
      <c r="N20" s="11"/>
      <c r="O20" s="23"/>
      <c r="P20" s="25"/>
      <c r="Q20" s="25"/>
      <c r="R20" s="10"/>
      <c r="S20" s="9"/>
      <c r="T20" s="11"/>
    </row>
    <row r="21" spans="2:20" ht="20.100000000000001" customHeight="1" thickBot="1" x14ac:dyDescent="0.3">
      <c r="B21" s="14" t="s">
        <v>21</v>
      </c>
      <c r="C21" s="7"/>
      <c r="D21" s="6"/>
      <c r="E21" s="6"/>
      <c r="F21" s="7"/>
      <c r="G21" s="6"/>
      <c r="H21" s="6"/>
      <c r="I21" s="20"/>
      <c r="J21" s="6"/>
      <c r="K21" s="7"/>
      <c r="L21" s="7"/>
      <c r="M21" s="6"/>
      <c r="N21" s="8"/>
      <c r="O21" s="7"/>
      <c r="P21" s="6"/>
      <c r="Q21" s="8"/>
      <c r="R21" s="12"/>
      <c r="S21" s="6"/>
      <c r="T21" s="8"/>
    </row>
    <row r="22" spans="2:20" ht="20.100000000000001" customHeight="1" thickTop="1" thickBot="1" x14ac:dyDescent="0.3">
      <c r="B22" s="15" t="s">
        <v>22</v>
      </c>
      <c r="C22" s="10"/>
      <c r="D22" s="9"/>
      <c r="E22" s="25"/>
      <c r="F22" s="10"/>
      <c r="G22" s="9"/>
      <c r="H22" s="25"/>
      <c r="I22" s="21"/>
      <c r="J22" s="82" t="s">
        <v>48</v>
      </c>
      <c r="K22" s="23"/>
      <c r="L22" s="10"/>
      <c r="M22" s="9"/>
      <c r="N22" s="11"/>
      <c r="O22" s="10"/>
      <c r="P22" s="9"/>
      <c r="Q22" s="11"/>
      <c r="R22" s="2"/>
      <c r="S22" s="9"/>
      <c r="T22" s="11"/>
    </row>
    <row r="23" spans="2:20" ht="20.100000000000001" customHeight="1" thickBot="1" x14ac:dyDescent="0.3">
      <c r="B23" s="14" t="s">
        <v>23</v>
      </c>
      <c r="C23" s="7"/>
      <c r="D23" s="6"/>
      <c r="E23" s="6"/>
      <c r="F23" s="7"/>
      <c r="G23" s="6"/>
      <c r="H23" s="8"/>
      <c r="I23" s="20"/>
      <c r="J23" s="83"/>
      <c r="K23" s="6"/>
      <c r="L23" s="7"/>
      <c r="M23" s="6"/>
      <c r="N23" s="8"/>
      <c r="O23" s="7"/>
      <c r="P23" s="6"/>
      <c r="Q23" s="8"/>
      <c r="R23" s="12"/>
      <c r="S23" s="6"/>
      <c r="T23" s="8"/>
    </row>
    <row r="24" spans="2:20" ht="20.100000000000001" customHeight="1" thickTop="1" thickBot="1" x14ac:dyDescent="0.3">
      <c r="B24" s="15" t="s">
        <v>24</v>
      </c>
      <c r="C24" s="79" t="s">
        <v>44</v>
      </c>
      <c r="D24" s="2"/>
      <c r="E24" s="41" t="s">
        <v>42</v>
      </c>
      <c r="F24" s="10"/>
      <c r="G24" s="9"/>
      <c r="H24" s="11"/>
      <c r="I24" s="21"/>
      <c r="J24" s="84"/>
      <c r="K24" s="9"/>
      <c r="L24" s="10"/>
      <c r="M24" s="9"/>
      <c r="N24" s="11"/>
      <c r="O24" s="56" t="s">
        <v>78</v>
      </c>
      <c r="P24" s="9"/>
      <c r="Q24" s="11"/>
      <c r="R24" s="10"/>
      <c r="S24" s="9"/>
      <c r="T24" s="11"/>
    </row>
    <row r="25" spans="2:20" ht="20.100000000000001" customHeight="1" thickBot="1" x14ac:dyDescent="0.3">
      <c r="B25" s="14" t="s">
        <v>25</v>
      </c>
      <c r="C25" s="80"/>
      <c r="D25" s="12"/>
      <c r="E25" s="42"/>
      <c r="F25" s="61" t="s">
        <v>46</v>
      </c>
      <c r="G25" s="6"/>
      <c r="H25" s="8"/>
      <c r="I25" s="7"/>
      <c r="J25" s="85" t="s">
        <v>68</v>
      </c>
      <c r="K25" s="8"/>
      <c r="L25" s="61" t="s">
        <v>46</v>
      </c>
      <c r="M25" s="12"/>
      <c r="N25" s="8"/>
      <c r="O25" s="57"/>
      <c r="P25" s="72" t="s">
        <v>65</v>
      </c>
      <c r="Q25" s="6"/>
      <c r="R25" s="7"/>
      <c r="S25" s="6"/>
      <c r="T25" s="8"/>
    </row>
    <row r="26" spans="2:20" ht="20.100000000000001" customHeight="1" thickTop="1" thickBot="1" x14ac:dyDescent="0.3">
      <c r="B26" s="15" t="s">
        <v>26</v>
      </c>
      <c r="C26" s="80"/>
      <c r="D26" s="2"/>
      <c r="E26" s="42"/>
      <c r="F26" s="62"/>
      <c r="G26" s="9"/>
      <c r="H26" s="11"/>
      <c r="I26" s="10"/>
      <c r="J26" s="86"/>
      <c r="K26" s="11"/>
      <c r="L26" s="62"/>
      <c r="M26" s="2"/>
      <c r="N26" s="11"/>
      <c r="O26" s="58"/>
      <c r="P26" s="73"/>
      <c r="Q26" s="25"/>
      <c r="R26" s="10"/>
      <c r="S26" s="9"/>
      <c r="T26" s="11"/>
    </row>
    <row r="27" spans="2:20" ht="20.100000000000001" customHeight="1" thickBot="1" x14ac:dyDescent="0.3">
      <c r="B27" s="14" t="s">
        <v>27</v>
      </c>
      <c r="C27" s="81"/>
      <c r="D27" s="12"/>
      <c r="E27" s="43"/>
      <c r="F27" s="63"/>
      <c r="G27" s="6"/>
      <c r="H27" s="8"/>
      <c r="I27" s="7"/>
      <c r="J27" s="86"/>
      <c r="K27" s="8"/>
      <c r="L27" s="63"/>
      <c r="M27" s="12"/>
      <c r="N27" s="8"/>
      <c r="O27" s="7"/>
      <c r="P27" s="74"/>
      <c r="Q27" s="7"/>
      <c r="R27" s="7"/>
      <c r="S27" s="6"/>
      <c r="T27" s="8"/>
    </row>
    <row r="28" spans="2:20" ht="20.100000000000001" customHeight="1" thickTop="1" thickBot="1" x14ac:dyDescent="0.3">
      <c r="B28" s="15" t="s">
        <v>29</v>
      </c>
      <c r="C28" s="19"/>
      <c r="D28" s="2"/>
      <c r="E28" s="28"/>
      <c r="F28" s="61" t="s">
        <v>47</v>
      </c>
      <c r="G28" s="9"/>
      <c r="H28" s="25"/>
      <c r="I28" s="10"/>
      <c r="J28" s="53" t="s">
        <v>47</v>
      </c>
      <c r="K28" s="26"/>
      <c r="L28" s="56" t="s">
        <v>78</v>
      </c>
      <c r="M28" s="9"/>
      <c r="N28" s="25"/>
      <c r="O28" s="10"/>
      <c r="P28" s="53" t="s">
        <v>47</v>
      </c>
      <c r="Q28" s="23"/>
      <c r="R28" s="10"/>
      <c r="S28" s="9"/>
      <c r="T28" s="11"/>
    </row>
    <row r="29" spans="2:20" ht="20.100000000000001" customHeight="1" thickBot="1" x14ac:dyDescent="0.3">
      <c r="B29" s="14" t="s">
        <v>28</v>
      </c>
      <c r="C29" s="7"/>
      <c r="D29" s="6"/>
      <c r="E29" s="6"/>
      <c r="F29" s="62"/>
      <c r="G29" s="6"/>
      <c r="H29" s="8"/>
      <c r="I29" s="7"/>
      <c r="J29" s="54"/>
      <c r="K29" s="7"/>
      <c r="L29" s="57"/>
      <c r="M29" s="12"/>
      <c r="N29" s="8"/>
      <c r="O29" s="7"/>
      <c r="P29" s="54"/>
      <c r="Q29" s="7"/>
      <c r="R29" s="7"/>
      <c r="S29" s="6"/>
      <c r="T29" s="8"/>
    </row>
    <row r="30" spans="2:20" ht="20.100000000000001" customHeight="1" thickTop="1" thickBot="1" x14ac:dyDescent="0.3">
      <c r="B30" s="15" t="s">
        <v>30</v>
      </c>
      <c r="C30" s="10"/>
      <c r="D30" s="9"/>
      <c r="E30" s="25"/>
      <c r="F30" s="63"/>
      <c r="G30" s="9"/>
      <c r="H30" s="11"/>
      <c r="I30" s="10"/>
      <c r="J30" s="55"/>
      <c r="K30" s="23"/>
      <c r="L30" s="58"/>
      <c r="M30" s="2"/>
      <c r="N30" s="11"/>
      <c r="O30" s="23"/>
      <c r="P30" s="55"/>
      <c r="Q30" s="23"/>
      <c r="R30" s="10"/>
      <c r="S30" s="9"/>
      <c r="T30" s="11"/>
    </row>
    <row r="31" spans="2:20" ht="20.100000000000001" customHeight="1" thickBot="1" x14ac:dyDescent="0.3">
      <c r="B31" s="14" t="s">
        <v>31</v>
      </c>
      <c r="C31" s="7"/>
      <c r="D31" s="6"/>
      <c r="E31" s="6"/>
      <c r="F31" s="7"/>
      <c r="G31" s="6"/>
      <c r="H31" s="8"/>
      <c r="I31" s="7"/>
      <c r="J31" s="50" t="s">
        <v>78</v>
      </c>
      <c r="K31" s="7"/>
      <c r="L31" s="7"/>
      <c r="M31" s="12"/>
      <c r="N31" s="8"/>
      <c r="O31" s="7"/>
      <c r="P31" s="50" t="s">
        <v>78</v>
      </c>
      <c r="Q31" s="7"/>
      <c r="R31" s="7"/>
      <c r="S31" s="6"/>
      <c r="T31" s="8"/>
    </row>
    <row r="32" spans="2:20" ht="20.100000000000001" customHeight="1" thickTop="1" thickBot="1" x14ac:dyDescent="0.3">
      <c r="B32" s="15" t="s">
        <v>32</v>
      </c>
      <c r="C32" s="10"/>
      <c r="D32" s="9"/>
      <c r="E32" s="25"/>
      <c r="F32" s="10"/>
      <c r="G32" s="9"/>
      <c r="H32" s="11"/>
      <c r="I32" s="10"/>
      <c r="J32" s="51"/>
      <c r="K32" s="23"/>
      <c r="L32" s="10"/>
      <c r="M32" s="2"/>
      <c r="N32" s="11"/>
      <c r="O32" s="23"/>
      <c r="P32" s="51"/>
      <c r="Q32" s="23"/>
      <c r="R32" s="10"/>
      <c r="S32" s="9"/>
      <c r="T32" s="11"/>
    </row>
    <row r="33" spans="2:20" ht="20.100000000000001" customHeight="1" thickBot="1" x14ac:dyDescent="0.3">
      <c r="B33" s="14" t="s">
        <v>33</v>
      </c>
      <c r="C33" s="7"/>
      <c r="D33" s="6"/>
      <c r="E33" s="6"/>
      <c r="F33" s="7"/>
      <c r="G33" s="6"/>
      <c r="H33" s="8"/>
      <c r="I33" s="7"/>
      <c r="J33" s="51"/>
      <c r="K33" s="7"/>
      <c r="L33" s="7"/>
      <c r="M33" s="6"/>
      <c r="N33" s="8"/>
      <c r="O33" s="7"/>
      <c r="P33" s="51"/>
      <c r="Q33" s="7"/>
      <c r="R33" s="7"/>
      <c r="S33" s="6"/>
      <c r="T33" s="8"/>
    </row>
    <row r="34" spans="2:20" ht="20.100000000000001" customHeight="1" thickTop="1" thickBot="1" x14ac:dyDescent="0.3">
      <c r="B34" s="15" t="s">
        <v>34</v>
      </c>
      <c r="C34" s="10"/>
      <c r="D34" s="9"/>
      <c r="E34" s="25"/>
      <c r="F34" s="23"/>
      <c r="G34" s="9"/>
      <c r="H34" s="11"/>
      <c r="I34" s="10"/>
      <c r="J34" s="52"/>
      <c r="K34" s="25"/>
      <c r="L34" s="23"/>
      <c r="M34" s="9"/>
      <c r="N34" s="11"/>
      <c r="O34" s="23"/>
      <c r="P34" s="52"/>
      <c r="Q34" s="25"/>
      <c r="R34" s="10"/>
      <c r="S34" s="9"/>
      <c r="T34" s="11"/>
    </row>
  </sheetData>
  <mergeCells count="30">
    <mergeCell ref="M2:N2"/>
    <mergeCell ref="K13:K14"/>
    <mergeCell ref="K15:K16"/>
    <mergeCell ref="C24:C27"/>
    <mergeCell ref="J22:J24"/>
    <mergeCell ref="J25:J27"/>
    <mergeCell ref="Q2:R2"/>
    <mergeCell ref="F28:F30"/>
    <mergeCell ref="L28:L30"/>
    <mergeCell ref="C2:K2"/>
    <mergeCell ref="C5:E5"/>
    <mergeCell ref="I5:K5"/>
    <mergeCell ref="L5:N5"/>
    <mergeCell ref="O5:Q5"/>
    <mergeCell ref="R5:T5"/>
    <mergeCell ref="O2:P2"/>
    <mergeCell ref="F5:H5"/>
    <mergeCell ref="J28:J30"/>
    <mergeCell ref="P25:P27"/>
    <mergeCell ref="P28:P30"/>
    <mergeCell ref="F25:F27"/>
    <mergeCell ref="L25:L27"/>
    <mergeCell ref="R3:T3"/>
    <mergeCell ref="E24:E27"/>
    <mergeCell ref="L3:N3"/>
    <mergeCell ref="O3:Q3"/>
    <mergeCell ref="J31:J34"/>
    <mergeCell ref="Q13:Q15"/>
    <mergeCell ref="O24:O26"/>
    <mergeCell ref="P31:P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C856C-98C0-41BE-80EA-D878DD92E848}">
  <dimension ref="B1:X25"/>
  <sheetViews>
    <sheetView workbookViewId="0">
      <selection activeCell="K1" sqref="K1"/>
    </sheetView>
  </sheetViews>
  <sheetFormatPr defaultRowHeight="15.75" x14ac:dyDescent="0.25"/>
  <cols>
    <col min="4" max="4" width="17.5" customWidth="1"/>
    <col min="5" max="5" width="8" customWidth="1"/>
    <col min="8" max="8" width="8" customWidth="1"/>
    <col min="11" max="11" width="8" customWidth="1"/>
    <col min="14" max="14" width="8" customWidth="1"/>
  </cols>
  <sheetData>
    <row r="1" spans="2:24" x14ac:dyDescent="0.25">
      <c r="E1" t="s">
        <v>45</v>
      </c>
      <c r="H1" t="s">
        <v>45</v>
      </c>
      <c r="K1" t="s">
        <v>45</v>
      </c>
      <c r="N1" t="s">
        <v>45</v>
      </c>
      <c r="Q1" s="36" t="s">
        <v>45</v>
      </c>
    </row>
    <row r="2" spans="2:24" x14ac:dyDescent="0.25">
      <c r="B2" s="1" t="s">
        <v>53</v>
      </c>
      <c r="C2" s="1">
        <v>1575</v>
      </c>
      <c r="E2">
        <f>SUM(F:F)</f>
        <v>1394</v>
      </c>
      <c r="H2">
        <f>SUM(I:I)</f>
        <v>1340</v>
      </c>
      <c r="K2">
        <f>SUM(L:L)</f>
        <v>1457</v>
      </c>
      <c r="N2">
        <f>SUM(O:O)</f>
        <v>1255</v>
      </c>
      <c r="Q2">
        <f>SUM(R:R)</f>
        <v>1420</v>
      </c>
      <c r="W2">
        <v>2</v>
      </c>
      <c r="X2">
        <v>3</v>
      </c>
    </row>
    <row r="4" spans="2:24" x14ac:dyDescent="0.25">
      <c r="D4" t="s">
        <v>50</v>
      </c>
      <c r="E4">
        <v>36</v>
      </c>
      <c r="H4">
        <v>36</v>
      </c>
      <c r="K4">
        <v>36</v>
      </c>
      <c r="N4">
        <v>36</v>
      </c>
      <c r="Q4">
        <v>36</v>
      </c>
    </row>
    <row r="5" spans="2:24" x14ac:dyDescent="0.25">
      <c r="D5" t="s">
        <v>49</v>
      </c>
      <c r="E5">
        <v>16</v>
      </c>
      <c r="F5">
        <f>E4*E5</f>
        <v>576</v>
      </c>
      <c r="H5">
        <v>14.5</v>
      </c>
      <c r="I5">
        <f>H4*H5</f>
        <v>522</v>
      </c>
      <c r="K5">
        <v>16</v>
      </c>
      <c r="L5">
        <f>K4*K5</f>
        <v>576</v>
      </c>
      <c r="N5">
        <v>14.5</v>
      </c>
      <c r="O5">
        <f>N4*N5</f>
        <v>522</v>
      </c>
      <c r="Q5">
        <v>16</v>
      </c>
      <c r="R5">
        <f>Q4*Q5</f>
        <v>576</v>
      </c>
    </row>
    <row r="6" spans="2:24" x14ac:dyDescent="0.25">
      <c r="D6" t="s">
        <v>51</v>
      </c>
      <c r="E6" s="33">
        <v>10</v>
      </c>
      <c r="H6" s="33">
        <v>10</v>
      </c>
      <c r="K6" s="34">
        <v>9</v>
      </c>
      <c r="N6" s="34">
        <v>5</v>
      </c>
      <c r="Q6" s="34">
        <v>8</v>
      </c>
    </row>
    <row r="7" spans="2:24" x14ac:dyDescent="0.25">
      <c r="D7" t="s">
        <v>52</v>
      </c>
      <c r="E7">
        <v>37</v>
      </c>
      <c r="F7">
        <f>E6*E7</f>
        <v>370</v>
      </c>
      <c r="H7">
        <v>37</v>
      </c>
      <c r="I7">
        <f>H6*H7</f>
        <v>370</v>
      </c>
      <c r="K7">
        <v>37</v>
      </c>
      <c r="L7">
        <f>K6*K7</f>
        <v>333</v>
      </c>
      <c r="N7">
        <v>37</v>
      </c>
      <c r="O7">
        <f>N6*N7</f>
        <v>185</v>
      </c>
      <c r="Q7">
        <v>37</v>
      </c>
      <c r="R7">
        <f>Q6*Q7</f>
        <v>296</v>
      </c>
    </row>
    <row r="8" spans="2:24" x14ac:dyDescent="0.25">
      <c r="D8" t="s">
        <v>54</v>
      </c>
      <c r="E8" s="30">
        <f>$W$2/$X$2</f>
        <v>0.66666666666666663</v>
      </c>
      <c r="H8" s="30">
        <f>$W$2/$X$2</f>
        <v>0.66666666666666663</v>
      </c>
      <c r="K8" s="30">
        <f>$W$2/$X$2</f>
        <v>0.66666666666666663</v>
      </c>
      <c r="N8" s="30">
        <f>$W$2/$X$2</f>
        <v>0.66666666666666663</v>
      </c>
      <c r="Q8" s="30">
        <f>$W$2/$X$2</f>
        <v>0.66666666666666663</v>
      </c>
    </row>
    <row r="9" spans="2:24" x14ac:dyDescent="0.25">
      <c r="D9" t="s">
        <v>55</v>
      </c>
      <c r="E9">
        <v>6</v>
      </c>
      <c r="F9">
        <f>E9*E8*E4</f>
        <v>144</v>
      </c>
      <c r="H9">
        <v>6</v>
      </c>
      <c r="I9">
        <f>H9*H8*H4</f>
        <v>144</v>
      </c>
      <c r="K9">
        <v>6</v>
      </c>
      <c r="L9">
        <f>K9*K8*K4</f>
        <v>144</v>
      </c>
      <c r="N9">
        <v>6</v>
      </c>
      <c r="O9">
        <f>N9*N8*N4</f>
        <v>144</v>
      </c>
      <c r="Q9">
        <v>6</v>
      </c>
      <c r="R9">
        <f>Q9*Q8*Q4</f>
        <v>144</v>
      </c>
    </row>
    <row r="10" spans="2:24" x14ac:dyDescent="0.25">
      <c r="D10" t="s">
        <v>56</v>
      </c>
      <c r="E10">
        <v>4</v>
      </c>
      <c r="H10">
        <v>4</v>
      </c>
      <c r="K10">
        <v>4</v>
      </c>
      <c r="N10">
        <v>4</v>
      </c>
      <c r="Q10">
        <v>4</v>
      </c>
    </row>
    <row r="11" spans="2:24" x14ac:dyDescent="0.25">
      <c r="D11" t="s">
        <v>59</v>
      </c>
      <c r="E11">
        <v>4</v>
      </c>
      <c r="F11">
        <f>E10*E11</f>
        <v>16</v>
      </c>
      <c r="H11">
        <v>4</v>
      </c>
      <c r="I11">
        <f>H10*H11</f>
        <v>16</v>
      </c>
      <c r="K11">
        <v>4</v>
      </c>
      <c r="L11">
        <f>K10*K11</f>
        <v>16</v>
      </c>
      <c r="N11">
        <v>4</v>
      </c>
      <c r="O11">
        <f>N10*N11</f>
        <v>16</v>
      </c>
      <c r="Q11">
        <v>4</v>
      </c>
      <c r="R11">
        <f>Q10*Q11</f>
        <v>16</v>
      </c>
    </row>
    <row r="12" spans="2:24" x14ac:dyDescent="0.25">
      <c r="D12" t="s">
        <v>74</v>
      </c>
      <c r="E12">
        <v>4</v>
      </c>
      <c r="H12">
        <v>4</v>
      </c>
      <c r="K12">
        <v>4</v>
      </c>
      <c r="N12">
        <v>4</v>
      </c>
      <c r="Q12">
        <v>4</v>
      </c>
    </row>
    <row r="13" spans="2:24" x14ac:dyDescent="0.25">
      <c r="D13" t="s">
        <v>75</v>
      </c>
      <c r="E13">
        <v>4</v>
      </c>
      <c r="F13">
        <f>E12*E13</f>
        <v>16</v>
      </c>
      <c r="H13">
        <v>4</v>
      </c>
      <c r="I13">
        <f>H12*H13</f>
        <v>16</v>
      </c>
      <c r="K13">
        <v>4</v>
      </c>
      <c r="L13">
        <f>K12*K13</f>
        <v>16</v>
      </c>
      <c r="N13">
        <v>4</v>
      </c>
      <c r="O13">
        <f>N12*N13</f>
        <v>16</v>
      </c>
      <c r="Q13">
        <v>4</v>
      </c>
      <c r="R13">
        <f>Q12*Q13</f>
        <v>16</v>
      </c>
    </row>
    <row r="14" spans="2:24" x14ac:dyDescent="0.25">
      <c r="D14" t="s">
        <v>57</v>
      </c>
      <c r="E14">
        <v>16</v>
      </c>
      <c r="H14">
        <v>16</v>
      </c>
      <c r="K14">
        <v>16</v>
      </c>
      <c r="N14">
        <v>16</v>
      </c>
      <c r="Q14">
        <v>16</v>
      </c>
    </row>
    <row r="15" spans="2:24" x14ac:dyDescent="0.25">
      <c r="D15" t="s">
        <v>60</v>
      </c>
      <c r="E15">
        <v>4</v>
      </c>
      <c r="F15">
        <f>E14*E15</f>
        <v>64</v>
      </c>
      <c r="H15">
        <v>4</v>
      </c>
      <c r="I15">
        <f>H14*H15</f>
        <v>64</v>
      </c>
      <c r="K15">
        <v>4</v>
      </c>
      <c r="L15">
        <f>K14*K15</f>
        <v>64</v>
      </c>
      <c r="N15">
        <v>4</v>
      </c>
      <c r="O15">
        <f>N14*N15</f>
        <v>64</v>
      </c>
      <c r="Q15">
        <v>4</v>
      </c>
      <c r="R15">
        <f>Q14*Q15</f>
        <v>64</v>
      </c>
    </row>
    <row r="16" spans="2:24" x14ac:dyDescent="0.25">
      <c r="D16" t="s">
        <v>58</v>
      </c>
      <c r="E16">
        <v>10</v>
      </c>
      <c r="F16">
        <f>E16</f>
        <v>10</v>
      </c>
      <c r="H16">
        <v>10</v>
      </c>
      <c r="I16">
        <f>H16</f>
        <v>10</v>
      </c>
      <c r="K16">
        <v>10</v>
      </c>
      <c r="L16">
        <f>K16</f>
        <v>10</v>
      </c>
      <c r="N16">
        <v>10</v>
      </c>
      <c r="O16">
        <f>N16</f>
        <v>10</v>
      </c>
      <c r="Q16">
        <v>10</v>
      </c>
      <c r="R16">
        <f>Q16</f>
        <v>10</v>
      </c>
    </row>
    <row r="17" spans="4:18" x14ac:dyDescent="0.25">
      <c r="D17" t="s">
        <v>61</v>
      </c>
      <c r="E17">
        <v>16</v>
      </c>
      <c r="F17">
        <f>E17</f>
        <v>16</v>
      </c>
      <c r="H17">
        <v>16</v>
      </c>
      <c r="I17">
        <f>H17</f>
        <v>16</v>
      </c>
      <c r="K17">
        <v>16</v>
      </c>
      <c r="L17">
        <f>K17</f>
        <v>16</v>
      </c>
      <c r="N17">
        <v>16</v>
      </c>
      <c r="O17">
        <f>N17</f>
        <v>16</v>
      </c>
      <c r="Q17">
        <v>16</v>
      </c>
      <c r="R17">
        <f>Q17</f>
        <v>16</v>
      </c>
    </row>
    <row r="18" spans="4:18" x14ac:dyDescent="0.25">
      <c r="D18" t="s">
        <v>76</v>
      </c>
      <c r="E18">
        <v>16</v>
      </c>
      <c r="F18">
        <f>E18</f>
        <v>16</v>
      </c>
      <c r="H18">
        <v>16</v>
      </c>
      <c r="I18">
        <f>H18</f>
        <v>16</v>
      </c>
      <c r="K18">
        <v>16</v>
      </c>
      <c r="L18">
        <f>K18</f>
        <v>16</v>
      </c>
      <c r="N18">
        <v>16</v>
      </c>
      <c r="O18">
        <f>N18</f>
        <v>16</v>
      </c>
      <c r="Q18">
        <v>16</v>
      </c>
      <c r="R18">
        <f>Q18</f>
        <v>16</v>
      </c>
    </row>
    <row r="19" spans="4:18" x14ac:dyDescent="0.25">
      <c r="D19" t="s">
        <v>63</v>
      </c>
      <c r="E19">
        <v>2</v>
      </c>
      <c r="H19">
        <v>2</v>
      </c>
      <c r="K19">
        <v>2</v>
      </c>
      <c r="N19">
        <v>2</v>
      </c>
      <c r="Q19">
        <v>2</v>
      </c>
    </row>
    <row r="20" spans="4:18" x14ac:dyDescent="0.25">
      <c r="D20" t="s">
        <v>64</v>
      </c>
      <c r="E20">
        <v>14</v>
      </c>
      <c r="F20">
        <f>E19*E20</f>
        <v>28</v>
      </c>
      <c r="H20">
        <v>14</v>
      </c>
      <c r="I20">
        <f>H19*H20</f>
        <v>28</v>
      </c>
      <c r="K20">
        <v>14</v>
      </c>
      <c r="L20">
        <f>K19*K20</f>
        <v>28</v>
      </c>
      <c r="N20">
        <v>14</v>
      </c>
      <c r="O20">
        <f>N19*N20</f>
        <v>28</v>
      </c>
      <c r="Q20">
        <v>14</v>
      </c>
      <c r="R20">
        <f>Q19*Q20</f>
        <v>28</v>
      </c>
    </row>
    <row r="21" spans="4:18" x14ac:dyDescent="0.25">
      <c r="D21" t="s">
        <v>69</v>
      </c>
      <c r="E21">
        <v>50</v>
      </c>
      <c r="F21">
        <f>E21</f>
        <v>50</v>
      </c>
      <c r="H21">
        <v>50</v>
      </c>
      <c r="I21">
        <f>H21</f>
        <v>50</v>
      </c>
      <c r="K21">
        <v>50</v>
      </c>
      <c r="L21">
        <f>K21</f>
        <v>50</v>
      </c>
      <c r="N21">
        <v>50</v>
      </c>
      <c r="O21">
        <f>N21</f>
        <v>50</v>
      </c>
      <c r="Q21">
        <v>50</v>
      </c>
      <c r="R21">
        <f>Q21</f>
        <v>50</v>
      </c>
    </row>
    <row r="22" spans="4:18" x14ac:dyDescent="0.25">
      <c r="D22" t="s">
        <v>70</v>
      </c>
      <c r="E22">
        <v>8</v>
      </c>
      <c r="F22">
        <f>E22</f>
        <v>8</v>
      </c>
      <c r="H22">
        <v>8</v>
      </c>
      <c r="I22">
        <f>H22</f>
        <v>8</v>
      </c>
      <c r="K22">
        <v>8</v>
      </c>
      <c r="L22">
        <f>K22</f>
        <v>8</v>
      </c>
      <c r="N22">
        <v>8</v>
      </c>
      <c r="O22">
        <f>N22</f>
        <v>8</v>
      </c>
      <c r="Q22">
        <v>8</v>
      </c>
      <c r="R22">
        <f>Q22</f>
        <v>8</v>
      </c>
    </row>
    <row r="23" spans="4:18" x14ac:dyDescent="0.25">
      <c r="D23" t="s">
        <v>71</v>
      </c>
      <c r="E23">
        <v>80</v>
      </c>
      <c r="F23">
        <f>E23</f>
        <v>80</v>
      </c>
      <c r="H23">
        <v>80</v>
      </c>
      <c r="I23">
        <f>H23</f>
        <v>80</v>
      </c>
      <c r="K23">
        <v>80</v>
      </c>
      <c r="L23">
        <f>K23</f>
        <v>80</v>
      </c>
      <c r="N23">
        <v>80</v>
      </c>
      <c r="O23">
        <f>N23</f>
        <v>80</v>
      </c>
      <c r="Q23">
        <v>80</v>
      </c>
      <c r="R23">
        <f>Q23</f>
        <v>80</v>
      </c>
    </row>
    <row r="25" spans="4:18" x14ac:dyDescent="0.25">
      <c r="D25" t="s">
        <v>73</v>
      </c>
      <c r="K25">
        <v>100</v>
      </c>
      <c r="L25">
        <f>K25</f>
        <v>100</v>
      </c>
      <c r="N25">
        <v>100</v>
      </c>
      <c r="O25">
        <f>N25</f>
        <v>100</v>
      </c>
      <c r="Q25">
        <v>100</v>
      </c>
      <c r="R25">
        <f>Q25</f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926F-D096-4A7A-9743-75F3E5C8D2E1}">
  <dimension ref="B1:X24"/>
  <sheetViews>
    <sheetView workbookViewId="0">
      <selection activeCell="K15" sqref="K15"/>
    </sheetView>
  </sheetViews>
  <sheetFormatPr defaultRowHeight="15.75" x14ac:dyDescent="0.25"/>
  <cols>
    <col min="4" max="4" width="17.5" customWidth="1"/>
    <col min="5" max="5" width="8" customWidth="1"/>
    <col min="8" max="8" width="8" customWidth="1"/>
    <col min="11" max="11" width="8" customWidth="1"/>
    <col min="14" max="14" width="8" customWidth="1"/>
    <col min="17" max="17" width="8" customWidth="1"/>
    <col min="20" max="20" width="8" customWidth="1"/>
  </cols>
  <sheetData>
    <row r="1" spans="2:24" x14ac:dyDescent="0.25">
      <c r="E1" t="s">
        <v>45</v>
      </c>
      <c r="H1" t="s">
        <v>45</v>
      </c>
      <c r="K1" t="s">
        <v>45</v>
      </c>
      <c r="N1" t="s">
        <v>45</v>
      </c>
      <c r="Q1" t="s">
        <v>45</v>
      </c>
      <c r="T1" s="36" t="s">
        <v>45</v>
      </c>
    </row>
    <row r="2" spans="2:24" x14ac:dyDescent="0.25">
      <c r="B2" s="1" t="s">
        <v>53</v>
      </c>
      <c r="C2" s="1"/>
      <c r="E2">
        <f>SUM(F:F)</f>
        <v>692</v>
      </c>
      <c r="H2">
        <f>SUM(I:I)</f>
        <v>818</v>
      </c>
      <c r="K2">
        <f>SUM(L:L)</f>
        <v>552</v>
      </c>
      <c r="N2">
        <f>SUM(O:O)</f>
        <v>678</v>
      </c>
      <c r="Q2">
        <f>SUM(R:R)</f>
        <v>426</v>
      </c>
      <c r="T2">
        <f>SUM(U:U)</f>
        <v>468</v>
      </c>
      <c r="W2">
        <v>1</v>
      </c>
      <c r="X2">
        <v>3</v>
      </c>
    </row>
    <row r="3" spans="2:24" x14ac:dyDescent="0.25">
      <c r="E3">
        <f>E2*$W$3</f>
        <v>10380</v>
      </c>
      <c r="H3">
        <f>H2*$W$3</f>
        <v>12270</v>
      </c>
      <c r="K3">
        <f>K2*$W$3</f>
        <v>8280</v>
      </c>
      <c r="N3">
        <f>N2*$W$3</f>
        <v>10170</v>
      </c>
      <c r="Q3">
        <f>Q2*$W$3</f>
        <v>6390</v>
      </c>
      <c r="T3">
        <f>T2*$W$3</f>
        <v>7020</v>
      </c>
      <c r="W3">
        <v>15</v>
      </c>
    </row>
    <row r="4" spans="2:24" x14ac:dyDescent="0.25">
      <c r="D4" t="s">
        <v>50</v>
      </c>
      <c r="E4">
        <v>36</v>
      </c>
      <c r="H4">
        <v>36</v>
      </c>
      <c r="K4">
        <v>36</v>
      </c>
      <c r="N4">
        <v>36</v>
      </c>
      <c r="Q4">
        <v>36</v>
      </c>
      <c r="T4">
        <v>36</v>
      </c>
    </row>
    <row r="5" spans="2:24" x14ac:dyDescent="0.25">
      <c r="D5" t="s">
        <v>49</v>
      </c>
      <c r="E5">
        <v>9.5</v>
      </c>
      <c r="F5">
        <f>E4*E5</f>
        <v>342</v>
      </c>
      <c r="H5">
        <v>13</v>
      </c>
      <c r="I5">
        <f>H4*H5</f>
        <v>468</v>
      </c>
      <c r="K5">
        <v>9.5</v>
      </c>
      <c r="L5">
        <f>K4*K5</f>
        <v>342</v>
      </c>
      <c r="N5">
        <v>13</v>
      </c>
      <c r="O5">
        <f>N4*N5</f>
        <v>468</v>
      </c>
      <c r="Q5">
        <v>9.5</v>
      </c>
      <c r="R5">
        <f>Q4*Q5</f>
        <v>342</v>
      </c>
      <c r="T5">
        <v>13</v>
      </c>
      <c r="U5">
        <f>T4*T5</f>
        <v>468</v>
      </c>
    </row>
    <row r="6" spans="2:24" x14ac:dyDescent="0.25">
      <c r="D6" t="s">
        <v>51</v>
      </c>
      <c r="E6" s="33">
        <v>10</v>
      </c>
      <c r="H6" s="33">
        <v>10</v>
      </c>
      <c r="K6" s="34">
        <v>6</v>
      </c>
      <c r="N6" s="34">
        <v>6</v>
      </c>
      <c r="Q6" s="34">
        <v>6</v>
      </c>
      <c r="T6" s="35">
        <v>0</v>
      </c>
    </row>
    <row r="7" spans="2:24" x14ac:dyDescent="0.25">
      <c r="D7" t="s">
        <v>52</v>
      </c>
      <c r="E7">
        <v>35</v>
      </c>
      <c r="F7">
        <f>E6*E7</f>
        <v>350</v>
      </c>
      <c r="H7">
        <v>35</v>
      </c>
      <c r="I7">
        <f>H6*H7</f>
        <v>350</v>
      </c>
      <c r="K7">
        <v>35</v>
      </c>
      <c r="L7">
        <f>K6*K7</f>
        <v>210</v>
      </c>
      <c r="N7">
        <v>35</v>
      </c>
      <c r="O7">
        <f>N6*N7</f>
        <v>210</v>
      </c>
      <c r="Q7">
        <v>14</v>
      </c>
      <c r="R7">
        <f>Q6*Q7</f>
        <v>84</v>
      </c>
      <c r="T7">
        <v>14</v>
      </c>
      <c r="U7">
        <f>T6*T7</f>
        <v>0</v>
      </c>
    </row>
    <row r="8" spans="2:24" x14ac:dyDescent="0.25">
      <c r="D8" t="s">
        <v>54</v>
      </c>
      <c r="E8" s="30"/>
      <c r="H8" s="30"/>
      <c r="K8" s="30"/>
      <c r="N8" s="30"/>
      <c r="Q8" s="30"/>
      <c r="T8" s="30"/>
    </row>
    <row r="9" spans="2:24" x14ac:dyDescent="0.25">
      <c r="D9" t="s">
        <v>55</v>
      </c>
    </row>
    <row r="10" spans="2:24" x14ac:dyDescent="0.25">
      <c r="D10" t="s">
        <v>56</v>
      </c>
    </row>
    <row r="11" spans="2:24" x14ac:dyDescent="0.25">
      <c r="D11" t="s">
        <v>59</v>
      </c>
    </row>
    <row r="12" spans="2:24" x14ac:dyDescent="0.25">
      <c r="D12" t="s">
        <v>57</v>
      </c>
    </row>
    <row r="13" spans="2:24" x14ac:dyDescent="0.25">
      <c r="D13" t="s">
        <v>60</v>
      </c>
    </row>
    <row r="14" spans="2:24" x14ac:dyDescent="0.25">
      <c r="D14" t="s">
        <v>58</v>
      </c>
    </row>
    <row r="15" spans="2:24" x14ac:dyDescent="0.25">
      <c r="D15" t="s">
        <v>61</v>
      </c>
    </row>
    <row r="16" spans="2:24" x14ac:dyDescent="0.25">
      <c r="D16" t="s">
        <v>62</v>
      </c>
    </row>
    <row r="17" spans="4:4" x14ac:dyDescent="0.25">
      <c r="D17" t="s">
        <v>63</v>
      </c>
    </row>
    <row r="18" spans="4:4" x14ac:dyDescent="0.25">
      <c r="D18" t="s">
        <v>64</v>
      </c>
    </row>
    <row r="19" spans="4:4" x14ac:dyDescent="0.25">
      <c r="D19" t="s">
        <v>69</v>
      </c>
    </row>
    <row r="23" spans="4:4" x14ac:dyDescent="0.25">
      <c r="D23" t="s">
        <v>77</v>
      </c>
    </row>
    <row r="24" spans="4:4" x14ac:dyDescent="0.25">
      <c r="D24" t="s">
        <v>72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8c7287-838c-46dd-b281-b1140229e67a}" enabled="1" method="Privileged" siteId="{75e027c9-20d5-47d5-b82f-77d7cd041e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PlanningEntrainement</vt:lpstr>
      <vt:lpstr>Heures_Vincent</vt:lpstr>
      <vt:lpstr>Heures_Anthony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Muggeo</dc:creator>
  <cp:lastModifiedBy>Nicolas DE COL</cp:lastModifiedBy>
  <dcterms:created xsi:type="dcterms:W3CDTF">2024-06-21T15:52:50Z</dcterms:created>
  <dcterms:modified xsi:type="dcterms:W3CDTF">2026-09-03T17:31:28Z</dcterms:modified>
</cp:coreProperties>
</file>